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30" windowWidth="19440" windowHeight="10965"/>
  </bookViews>
  <sheets>
    <sheet name="出張旅費精算書" sheetId="3" r:id="rId1"/>
    <sheet name="List" sheetId="4" r:id="rId2"/>
  </sheets>
  <definedNames>
    <definedName name="_xlnm.Print_Area" localSheetId="0">出張旅費精算書!$C$4:$BG$109</definedName>
    <definedName name="月">List!$F$5:$F$20</definedName>
    <definedName name="西暦">List!$B$5:$B$12</definedName>
    <definedName name="日">List!$H$5:$H$44</definedName>
    <definedName name="和暦">List!$D$5:$D$12</definedName>
  </definedNames>
  <calcPr calcId="145621"/>
</workbook>
</file>

<file path=xl/calcChain.xml><?xml version="1.0" encoding="utf-8"?>
<calcChain xmlns="http://schemas.openxmlformats.org/spreadsheetml/2006/main">
  <c r="BA30" i="3" l="1"/>
  <c r="AT44" i="3" s="1"/>
  <c r="E5" i="3" l="1"/>
  <c r="BF15" i="3" l="1"/>
  <c r="BC15" i="3"/>
  <c r="AH15" i="3"/>
  <c r="AE15" i="3"/>
  <c r="BG4" i="3"/>
  <c r="BD4" i="3"/>
  <c r="BG5" i="3"/>
  <c r="BD5" i="3"/>
  <c r="BE4" i="3"/>
  <c r="BB14" i="3" l="1"/>
  <c r="AI15" i="3"/>
  <c r="BD6" i="3"/>
  <c r="AZ6" i="3"/>
  <c r="AV6" i="3"/>
  <c r="AJ6" i="3"/>
  <c r="AR6" i="3"/>
  <c r="AN6" i="3"/>
  <c r="AZ14" i="3"/>
  <c r="AY14" i="3"/>
  <c r="AF14" i="3"/>
  <c r="AD14" i="3"/>
  <c r="AC14" i="3"/>
  <c r="AH5" i="3"/>
  <c r="BD15" i="3" l="1"/>
  <c r="AF15" i="3"/>
  <c r="BE5" i="3"/>
  <c r="BA15" i="3" l="1"/>
  <c r="AV15" i="3"/>
  <c r="AQ15" i="3"/>
  <c r="AK15" i="3"/>
  <c r="M15" i="3"/>
  <c r="AC15" i="3"/>
  <c r="X15" i="3"/>
  <c r="S15" i="3"/>
  <c r="BB5" i="3"/>
  <c r="AA14" i="3"/>
  <c r="AW5" i="3"/>
  <c r="AR5" i="3"/>
  <c r="AW14" i="3"/>
  <c r="AR14" i="3"/>
  <c r="V14" i="3"/>
  <c r="AM14" i="3"/>
  <c r="Q14" i="3"/>
  <c r="V34" i="3" l="1"/>
  <c r="AO34" i="3" s="1"/>
</calcChain>
</file>

<file path=xl/comments1.xml><?xml version="1.0" encoding="utf-8"?>
<comments xmlns="http://schemas.openxmlformats.org/spreadsheetml/2006/main">
  <authors>
    <author>Adomi</author>
  </authors>
  <commentList>
    <comment ref="AJ4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事務局: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申請日の記入無き場合には、申請が受理できませんので必ずご記入ください。</t>
        </r>
      </text>
    </comment>
    <comment ref="AH5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事務局:</t>
        </r>
        <r>
          <rPr>
            <sz val="9"/>
            <color indexed="81"/>
            <rFont val="ＭＳ Ｐゴシック"/>
            <family val="3"/>
            <charset val="128"/>
          </rPr>
          <t xml:space="preserve">
申請日の記入無き場合には、申請が受理できませんので必ずご記入ください。</t>
        </r>
      </text>
    </comment>
    <comment ref="C33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事務局:</t>
        </r>
        <r>
          <rPr>
            <sz val="9"/>
            <color indexed="81"/>
            <rFont val="ＭＳ Ｐゴシック"/>
            <family val="3"/>
            <charset val="128"/>
          </rPr>
          <t xml:space="preserve">
仮払金がある場合にはご記入ください。</t>
        </r>
      </text>
    </comment>
    <comment ref="AB42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事務局:
申請</t>
        </r>
        <r>
          <rPr>
            <sz val="9"/>
            <color indexed="81"/>
            <rFont val="ＭＳ Ｐゴシック"/>
            <family val="3"/>
            <charset val="128"/>
          </rPr>
          <t>者はこれらの欄に記入しないでくださ。</t>
        </r>
      </text>
    </comment>
  </commentList>
</comments>
</file>

<file path=xl/comments2.xml><?xml version="1.0" encoding="utf-8"?>
<comments xmlns="http://schemas.openxmlformats.org/spreadsheetml/2006/main">
  <authors>
    <author>Adomi</author>
  </authors>
  <commentList>
    <comment ref="K2" authorId="0">
      <text>
        <r>
          <rPr>
            <b/>
            <sz val="9"/>
            <color indexed="81"/>
            <rFont val="ＭＳ Ｐゴシック"/>
            <family val="3"/>
            <charset val="128"/>
          </rPr>
          <t>Adomi:</t>
        </r>
        <r>
          <rPr>
            <sz val="9"/>
            <color indexed="81"/>
            <rFont val="ＭＳ Ｐゴシック"/>
            <family val="3"/>
            <charset val="128"/>
          </rPr>
          <t xml:space="preserve">
パスワードは配布時に削除してください。</t>
        </r>
      </text>
    </comment>
  </commentList>
</comments>
</file>

<file path=xl/sharedStrings.xml><?xml version="1.0" encoding="utf-8"?>
<sst xmlns="http://schemas.openxmlformats.org/spreadsheetml/2006/main" count="61" uniqueCount="46">
  <si>
    <t>出張期間</t>
    <rPh sb="0" eb="2">
      <t>シュッチョウ</t>
    </rPh>
    <rPh sb="2" eb="4">
      <t>キカン</t>
    </rPh>
    <phoneticPr fontId="2"/>
  </si>
  <si>
    <t>出張目的</t>
    <rPh sb="0" eb="2">
      <t>シュッチョウ</t>
    </rPh>
    <rPh sb="2" eb="4">
      <t>モクテキ</t>
    </rPh>
    <phoneticPr fontId="2"/>
  </si>
  <si>
    <t>/</t>
    <phoneticPr fontId="2"/>
  </si>
  <si>
    <t>出  張  先</t>
    <rPh sb="0" eb="1">
      <t>デ</t>
    </rPh>
    <rPh sb="3" eb="4">
      <t>チョウ</t>
    </rPh>
    <rPh sb="6" eb="7">
      <t>サキ</t>
    </rPh>
    <phoneticPr fontId="2"/>
  </si>
  <si>
    <t>出張旅費について下記の通り申請いたします。</t>
    <rPh sb="0" eb="2">
      <t>シュッチョウ</t>
    </rPh>
    <rPh sb="2" eb="4">
      <t>リョヒ</t>
    </rPh>
    <rPh sb="8" eb="10">
      <t>カキ</t>
    </rPh>
    <rPh sb="11" eb="12">
      <t>トオ</t>
    </rPh>
    <rPh sb="13" eb="15">
      <t>シンセイ</t>
    </rPh>
    <phoneticPr fontId="2"/>
  </si>
  <si>
    <t>氏名</t>
    <rPh sb="0" eb="2">
      <t>シメイ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</si>
  <si>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</si>
  <si>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</si>
  <si>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</si>
  <si>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/</t>
    <phoneticPr fontId="2"/>
  </si>
  <si>
    <t>～</t>
    <phoneticPr fontId="2"/>
  </si>
  <si>
    <t>出張旅費内訳</t>
    <rPh sb="0" eb="2">
      <t>シュッチョウ</t>
    </rPh>
    <rPh sb="2" eb="4">
      <t>リョヒ</t>
    </rPh>
    <rPh sb="4" eb="6">
      <t>ウチワケ</t>
    </rPh>
    <phoneticPr fontId="2"/>
  </si>
  <si>
    <t>仮払いを受けた場合の精算額</t>
    <rPh sb="0" eb="2">
      <t>カリバラ</t>
    </rPh>
    <rPh sb="4" eb="5">
      <t>ウ</t>
    </rPh>
    <rPh sb="7" eb="9">
      <t>バアイ</t>
    </rPh>
    <rPh sb="10" eb="13">
      <t>セイサンガク</t>
    </rPh>
    <phoneticPr fontId="2"/>
  </si>
  <si>
    <t>合　　　　　　計</t>
    <rPh sb="0" eb="1">
      <t>ア</t>
    </rPh>
    <rPh sb="7" eb="8">
      <t>ケイ</t>
    </rPh>
    <phoneticPr fontId="2"/>
  </si>
  <si>
    <t>月 / 日</t>
    <rPh sb="0" eb="1">
      <t>ツキ</t>
    </rPh>
    <rPh sb="4" eb="5">
      <t>ニチ</t>
    </rPh>
    <phoneticPr fontId="2"/>
  </si>
  <si>
    <t>会長</t>
    <rPh sb="0" eb="2">
      <t>カイチョウ</t>
    </rPh>
    <phoneticPr fontId="2"/>
  </si>
  <si>
    <t>事務局長</t>
    <rPh sb="0" eb="2">
      <t>ジム</t>
    </rPh>
    <rPh sb="2" eb="4">
      <t>キョクチョウ</t>
    </rPh>
    <phoneticPr fontId="2"/>
  </si>
  <si>
    <t>事務局</t>
    <rPh sb="0" eb="3">
      <t>ジムキョク</t>
    </rPh>
    <phoneticPr fontId="2"/>
  </si>
  <si>
    <t>/</t>
    <phoneticPr fontId="2"/>
  </si>
  <si>
    <t>備考</t>
    <rPh sb="0" eb="2">
      <t>ビコウ</t>
    </rPh>
    <phoneticPr fontId="2"/>
  </si>
  <si>
    <t>出 張 旅 費 精 算 書</t>
    <phoneticPr fontId="2"/>
  </si>
  <si>
    <t>平成</t>
    <rPh sb="0" eb="2">
      <t>ヘイセイ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</si>
  <si>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</si>
  <si>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</si>
  <si>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仮 払 金①</t>
    <rPh sb="0" eb="1">
      <t>カリ</t>
    </rPh>
    <rPh sb="2" eb="3">
      <t>バライ</t>
    </rPh>
    <rPh sb="4" eb="5">
      <t>キン</t>
    </rPh>
    <phoneticPr fontId="2"/>
  </si>
  <si>
    <t>実 際 金②</t>
    <rPh sb="0" eb="1">
      <t>ジツ</t>
    </rPh>
    <rPh sb="2" eb="3">
      <t>サイ</t>
    </rPh>
    <rPh sb="4" eb="5">
      <t>キン</t>
    </rPh>
    <phoneticPr fontId="2"/>
  </si>
  <si>
    <t>精 算 額（①‐②）</t>
    <rPh sb="0" eb="1">
      <t>セイ</t>
    </rPh>
    <rPh sb="2" eb="3">
      <t>サン</t>
    </rPh>
    <rPh sb="4" eb="5">
      <t>ガク</t>
    </rPh>
    <phoneticPr fontId="2"/>
  </si>
  <si>
    <t>申請日</t>
    <rPh sb="0" eb="2">
      <t>シンセイ</t>
    </rPh>
    <rPh sb="2" eb="3">
      <t>ビ</t>
    </rPh>
    <phoneticPr fontId="2"/>
  </si>
  <si>
    <t>西暦</t>
    <rPh sb="0" eb="2">
      <t>セイレキ</t>
    </rPh>
    <phoneticPr fontId="2"/>
  </si>
  <si>
    <t>＊ 領収書等を添付してください。</t>
    <rPh sb="2" eb="5">
      <t>リョウシュウショ</t>
    </rPh>
    <rPh sb="5" eb="6">
      <t>トウ</t>
    </rPh>
    <rPh sb="7" eb="9">
      <t>テンプ</t>
    </rPh>
    <phoneticPr fontId="2"/>
  </si>
  <si>
    <t>パスワード</t>
    <phoneticPr fontId="2"/>
  </si>
  <si>
    <t>シート保護</t>
    <rPh sb="3" eb="5">
      <t>ホゴ</t>
    </rPh>
    <phoneticPr fontId="2"/>
  </si>
  <si>
    <t>ブック保護</t>
    <rPh sb="3" eb="5">
      <t>ホゴ</t>
    </rPh>
    <phoneticPr fontId="2"/>
  </si>
  <si>
    <t>jimukyoku</t>
    <phoneticPr fontId="2"/>
  </si>
  <si>
    <t>通信費</t>
    <rPh sb="0" eb="3">
      <t>ツウシンヒ</t>
    </rPh>
    <phoneticPr fontId="2"/>
  </si>
  <si>
    <t>宿泊費</t>
    <rPh sb="0" eb="3">
      <t>シュクハクヒ</t>
    </rPh>
    <phoneticPr fontId="2"/>
  </si>
  <si>
    <t>金額</t>
    <rPh sb="0" eb="2">
      <t>キンガク</t>
    </rPh>
    <phoneticPr fontId="2"/>
  </si>
  <si>
    <t>　行　程　・　明　細</t>
    <rPh sb="1" eb="2">
      <t>ギョウ</t>
    </rPh>
    <rPh sb="3" eb="4">
      <t>ホド</t>
    </rPh>
    <rPh sb="7" eb="8">
      <t>メイ</t>
    </rPh>
    <rPh sb="9" eb="10">
      <t>ホソ</t>
    </rPh>
    <phoneticPr fontId="2"/>
  </si>
  <si>
    <t>出張内容</t>
    <rPh sb="0" eb="2">
      <t>シュッチョウ</t>
    </rPh>
    <rPh sb="2" eb="4">
      <t>ナイヨウ</t>
    </rPh>
    <phoneticPr fontId="2"/>
  </si>
  <si>
    <t>一般社団法人日本工業大学工友会　様式3.A</t>
    <rPh sb="0" eb="2">
      <t>イッパン</t>
    </rPh>
    <phoneticPr fontId="2"/>
  </si>
  <si>
    <t>印</t>
    <rPh sb="0" eb="1">
      <t>イン</t>
    </rPh>
    <phoneticPr fontId="2"/>
  </si>
  <si>
    <t>平成　　　年　　　　月　　　　日現金</t>
    <rPh sb="0" eb="2">
      <t>ヘイセイ</t>
    </rPh>
    <rPh sb="5" eb="6">
      <t>ネン</t>
    </rPh>
    <rPh sb="10" eb="11">
      <t>ガツ</t>
    </rPh>
    <rPh sb="15" eb="16">
      <t>ヒ</t>
    </rPh>
    <rPh sb="16" eb="18">
      <t>ゲンキン</t>
    </rPh>
    <phoneticPr fontId="2"/>
  </si>
  <si>
    <t>受領サイン</t>
    <rPh sb="0" eb="2">
      <t>ジュリョウ</t>
    </rPh>
    <phoneticPr fontId="2"/>
  </si>
  <si>
    <t>支払金額　　　　　　　　　　　　　　　　円</t>
    <rPh sb="0" eb="2">
      <t>シハライ</t>
    </rPh>
    <rPh sb="2" eb="4">
      <t>キンガク</t>
    </rPh>
    <rPh sb="20" eb="21">
      <t>エン</t>
    </rPh>
    <phoneticPr fontId="2"/>
  </si>
  <si>
    <t>領収書等添付</t>
    <rPh sb="0" eb="3">
      <t>リョウシュウショ</t>
    </rPh>
    <rPh sb="3" eb="4">
      <t>トウ</t>
    </rPh>
    <rPh sb="4" eb="6">
      <t>テンプ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</si>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</sst>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176" formatCode="0_ "/>
    <numFmt numFmtId="177" formatCode="0_);[Red]\(0\)"/>
    <numFmt numFmtId="178" formatCode="#,##0_);[Red]\(#,##0\)"/>
    <numFmt numFmtId="179" formatCode="aaa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176" fontId="0" fillId="0" borderId="0" xfId="0" applyNumberFormat="1" applyBorder="1">
      <alignment vertical="center"/>
    </xf>
    <xf numFmtId="0" fontId="0" fillId="0" borderId="2" xfId="0" applyBorder="1" applyAlignment="1" applyProtection="1">
      <alignment vertical="center"/>
    </xf>
    <xf numFmtId="176" fontId="0" fillId="0" borderId="2" xfId="0" applyNumberForma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0" xfId="0" applyBorder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NumberForma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>
      <alignment vertical="center" justifyLastLine="1"/>
    </xf>
    <xf numFmtId="0" fontId="0" fillId="0" borderId="0" xfId="0" applyBorder="1" applyAlignment="1">
      <alignment horizontal="center" vertical="center"/>
    </xf>
    <xf numFmtId="176" fontId="0" fillId="0" borderId="11" xfId="0" applyNumberFormat="1" applyBorder="1" applyAlignment="1" applyProtection="1">
      <alignment vertical="center"/>
      <protection locked="0"/>
    </xf>
    <xf numFmtId="176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0" xfId="0" applyAlignment="1" applyProtection="1">
      <alignment horizontal="distributed" vertical="center" justifyLastLine="1"/>
      <protection hidden="1"/>
    </xf>
    <xf numFmtId="0" fontId="0" fillId="0" borderId="2" xfId="0" applyBorder="1" applyAlignment="1" applyProtection="1">
      <alignment vertical="center"/>
      <protection hidden="1"/>
    </xf>
    <xf numFmtId="176" fontId="0" fillId="0" borderId="2" xfId="0" applyNumberFormat="1" applyBorder="1" applyAlignment="1">
      <alignment vertical="center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distributed" vertical="center" justifyLastLine="1"/>
    </xf>
    <xf numFmtId="179" fontId="0" fillId="0" borderId="2" xfId="0" applyNumberFormat="1" applyBorder="1" applyAlignment="1" applyProtection="1">
      <alignment horizontal="center" vertical="center"/>
      <protection hidden="1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176" fontId="0" fillId="0" borderId="2" xfId="0" applyNumberFormat="1" applyBorder="1" applyAlignment="1" applyProtection="1">
      <alignment vertical="center"/>
      <protection locked="0"/>
    </xf>
    <xf numFmtId="178" fontId="0" fillId="0" borderId="3" xfId="0" applyNumberFormat="1" applyFill="1" applyBorder="1" applyAlignment="1" applyProtection="1">
      <alignment horizontal="right" vertical="center"/>
      <protection hidden="1"/>
    </xf>
    <xf numFmtId="178" fontId="0" fillId="0" borderId="2" xfId="0" applyNumberFormat="1" applyFill="1" applyBorder="1" applyAlignment="1" applyProtection="1">
      <alignment horizontal="right" vertical="center"/>
      <protection hidden="1"/>
    </xf>
    <xf numFmtId="178" fontId="0" fillId="0" borderId="4" xfId="0" applyNumberFormat="1" applyFill="1" applyBorder="1" applyAlignment="1" applyProtection="1">
      <alignment horizontal="right" vertical="center"/>
      <protection hidden="1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 applyProtection="1">
      <alignment vertical="center"/>
      <protection hidden="1"/>
    </xf>
    <xf numFmtId="177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77" fontId="0" fillId="0" borderId="2" xfId="0" applyNumberFormat="1" applyBorder="1" applyAlignment="1" applyProtection="1">
      <alignment vertical="center"/>
      <protection locked="0"/>
    </xf>
    <xf numFmtId="177" fontId="0" fillId="0" borderId="4" xfId="0" applyNumberFormat="1" applyBorder="1" applyAlignment="1" applyProtection="1">
      <alignment vertical="center"/>
      <protection locked="0"/>
    </xf>
    <xf numFmtId="177" fontId="0" fillId="0" borderId="3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14" xfId="0" applyBorder="1" applyAlignment="1">
      <alignment horizontal="center" vertical="distributed" textRotation="255" justifyLastLine="1"/>
    </xf>
    <xf numFmtId="0" fontId="0" fillId="0" borderId="15" xfId="0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center" vertical="distributed" textRotation="255" justifyLastLine="1"/>
    </xf>
    <xf numFmtId="0" fontId="0" fillId="0" borderId="13" xfId="0" applyBorder="1" applyAlignment="1">
      <alignment horizontal="center" vertical="distributed" textRotation="255" justifyLastLine="1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4" xfId="0" applyNumberFormat="1" applyBorder="1" applyAlignment="1" applyProtection="1">
      <alignment vertical="center"/>
      <protection locked="0"/>
    </xf>
    <xf numFmtId="176" fontId="0" fillId="0" borderId="5" xfId="0" applyNumberFormat="1" applyBorder="1" applyAlignment="1" applyProtection="1">
      <alignment vertical="center"/>
      <protection locked="0"/>
    </xf>
    <xf numFmtId="176" fontId="0" fillId="0" borderId="6" xfId="0" applyNumberFormat="1" applyBorder="1" applyAlignment="1" applyProtection="1">
      <alignment vertical="center"/>
      <protection locked="0"/>
    </xf>
    <xf numFmtId="176" fontId="0" fillId="0" borderId="13" xfId="0" applyNumberFormat="1" applyBorder="1" applyAlignment="1" applyProtection="1">
      <alignment vertical="center"/>
      <protection locked="0"/>
    </xf>
    <xf numFmtId="0" fontId="0" fillId="0" borderId="3" xfId="0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176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distributed" vertical="center" justifyLastLine="1"/>
    </xf>
    <xf numFmtId="0" fontId="0" fillId="0" borderId="2" xfId="0" applyBorder="1" applyAlignment="1" applyProtection="1">
      <alignment horizontal="distributed" vertical="center" justifyLastLine="1"/>
    </xf>
    <xf numFmtId="0" fontId="0" fillId="0" borderId="4" xfId="0" applyBorder="1" applyAlignment="1" applyProtection="1">
      <alignment horizontal="distributed" vertical="center" justifyLastLine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76" fontId="0" fillId="0" borderId="12" xfId="0" applyNumberFormat="1" applyBorder="1" applyAlignment="1" applyProtection="1">
      <alignment vertical="center"/>
      <protection locked="0"/>
    </xf>
    <xf numFmtId="17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6" fontId="0" fillId="0" borderId="0" xfId="0" applyNumberForma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distributed" vertical="center" justifyLastLine="1"/>
    </xf>
    <xf numFmtId="42" fontId="0" fillId="0" borderId="3" xfId="0" applyNumberFormat="1" applyBorder="1" applyAlignment="1" applyProtection="1">
      <alignment vertical="center"/>
      <protection locked="0"/>
    </xf>
    <xf numFmtId="42" fontId="0" fillId="0" borderId="2" xfId="0" applyNumberFormat="1" applyBorder="1" applyAlignment="1" applyProtection="1">
      <alignment vertical="center"/>
      <protection locked="0"/>
    </xf>
    <xf numFmtId="42" fontId="0" fillId="0" borderId="4" xfId="0" applyNumberFormat="1" applyBorder="1" applyAlignment="1" applyProtection="1">
      <alignment vertical="center"/>
      <protection locked="0"/>
    </xf>
    <xf numFmtId="42" fontId="0" fillId="0" borderId="3" xfId="0" applyNumberFormat="1" applyFill="1" applyBorder="1" applyAlignment="1" applyProtection="1">
      <alignment vertical="center"/>
      <protection hidden="1"/>
    </xf>
    <xf numFmtId="42" fontId="0" fillId="0" borderId="2" xfId="0" applyNumberFormat="1" applyFill="1" applyBorder="1" applyAlignment="1" applyProtection="1">
      <alignment vertical="center"/>
      <protection hidden="1"/>
    </xf>
    <xf numFmtId="42" fontId="0" fillId="0" borderId="4" xfId="0" applyNumberFormat="1" applyFill="1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 applyProtection="1">
      <alignment horizontal="center" vertical="center" justifyLastLine="1"/>
    </xf>
    <xf numFmtId="0" fontId="0" fillId="0" borderId="2" xfId="0" applyBorder="1" applyAlignment="1" applyProtection="1">
      <alignment horizontal="center" vertical="center" justifyLastLine="1"/>
    </xf>
    <xf numFmtId="0" fontId="0" fillId="0" borderId="4" xfId="0" applyBorder="1" applyAlignment="1" applyProtection="1">
      <alignment horizontal="center" vertical="center" justifyLastLine="1"/>
    </xf>
    <xf numFmtId="0" fontId="0" fillId="0" borderId="0" xfId="0" applyAlignment="1">
      <alignment horizontal="left" vertical="center" inden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DT109"/>
  <sheetViews>
    <sheetView tabSelected="1" topLeftCell="A31" zoomScale="130" zoomScaleNormal="130" zoomScaleSheetLayoutView="145" workbookViewId="0">
      <selection activeCell="BO40" sqref="BO40"/>
    </sheetView>
  </sheetViews>
  <sheetFormatPr defaultRowHeight="13.5" x14ac:dyDescent="0.15"/>
  <cols>
    <col min="1" max="1" width="5.625" customWidth="1"/>
    <col min="2" max="106" width="1.625" customWidth="1"/>
    <col min="114" max="142" width="1.625" customWidth="1"/>
  </cols>
  <sheetData>
    <row r="4" spans="2:65" ht="27.95" customHeight="1" x14ac:dyDescent="0.15">
      <c r="E4" t="s">
        <v>39</v>
      </c>
      <c r="F4" s="26"/>
      <c r="G4" s="26"/>
      <c r="H4" s="26"/>
      <c r="AJ4" s="40" t="s">
        <v>27</v>
      </c>
      <c r="AK4" s="40"/>
      <c r="AL4" s="40"/>
      <c r="AM4" s="40"/>
      <c r="AN4" s="118"/>
      <c r="AO4" s="118"/>
      <c r="AP4" s="118"/>
      <c r="AQ4" s="118"/>
      <c r="AR4" s="50" t="s">
        <v>8</v>
      </c>
      <c r="AS4" s="50"/>
      <c r="AT4" s="118"/>
      <c r="AU4" s="118"/>
      <c r="AV4" s="118"/>
      <c r="AW4" s="50" t="s">
        <v>7</v>
      </c>
      <c r="AX4" s="50"/>
      <c r="AY4" s="118"/>
      <c r="AZ4" s="118"/>
      <c r="BA4" s="118"/>
      <c r="BB4" s="50" t="s">
        <v>6</v>
      </c>
      <c r="BC4" s="50"/>
      <c r="BD4" s="19" t="str">
        <f>IF(OR($AN$4="",$AT$4="",$AY$4=""),"","（")</f>
        <v/>
      </c>
      <c r="BE4" s="116" t="str">
        <f>IF($AY$4="","",IF(OR($AN$4="",$AT$4="",),"",DATE($AN$4,$AT$4,$AY$4)))</f>
        <v/>
      </c>
      <c r="BF4" s="116"/>
      <c r="BG4" s="19" t="str">
        <f>IF(OR($AN$4="",$AT$4="",$AY$4=""),"",")")</f>
        <v/>
      </c>
      <c r="BM4" s="9"/>
    </row>
    <row r="5" spans="2:65" ht="27.95" hidden="1" customHeight="1" x14ac:dyDescent="0.15">
      <c r="E5" s="31" t="str">
        <f>IF($E$4="","",$E$4)</f>
        <v>一般社団法人日本工業大学工友会　様式3.A</v>
      </c>
      <c r="F5" s="31"/>
      <c r="G5" s="31"/>
      <c r="H5" s="31"/>
      <c r="AH5" s="117" t="str">
        <f>IF($AJ$4="","",$AJ$4)</f>
        <v>申請日</v>
      </c>
      <c r="AI5" s="117"/>
      <c r="AJ5" s="117"/>
      <c r="AK5" s="117"/>
      <c r="AL5" s="121" t="s">
        <v>21</v>
      </c>
      <c r="AM5" s="121"/>
      <c r="AN5" s="121"/>
      <c r="AO5" s="120">
        <v>26</v>
      </c>
      <c r="AP5" s="120"/>
      <c r="AQ5" s="120"/>
      <c r="AR5" s="119" t="str">
        <f>IF($AR$4="","",$AR$4)</f>
        <v>年</v>
      </c>
      <c r="AS5" s="119"/>
      <c r="AT5" s="120">
        <v>8</v>
      </c>
      <c r="AU5" s="120"/>
      <c r="AV5" s="120"/>
      <c r="AW5" s="119" t="str">
        <f>IF($AW$4="","",$AW$4)</f>
        <v>月</v>
      </c>
      <c r="AX5" s="119"/>
      <c r="AY5" s="120">
        <v>13</v>
      </c>
      <c r="AZ5" s="120"/>
      <c r="BA5" s="120"/>
      <c r="BB5" s="119" t="str">
        <f>IF($BB$4="","",$BB$4)</f>
        <v>日</v>
      </c>
      <c r="BC5" s="119"/>
      <c r="BD5" s="19" t="str">
        <f>IF(OR($AO$5="",$AT$5="",$AY$5=""),"","（")</f>
        <v>（</v>
      </c>
      <c r="BE5" s="116">
        <f>IF($AY$5="","",IF(OR($AO$5="",$AT$5=""),"",DATE($AN$6,$AT$5,$AY$5)))</f>
        <v>41864</v>
      </c>
      <c r="BF5" s="116"/>
      <c r="BG5" s="19" t="str">
        <f>IF(OR($AO$5="",$AT$5="",$AY$5=""),"",")")</f>
        <v>)</v>
      </c>
    </row>
    <row r="6" spans="2:65" ht="21.95" hidden="1" customHeight="1" x14ac:dyDescent="0.15">
      <c r="AE6" s="37"/>
      <c r="AF6" s="38"/>
      <c r="AG6" s="136" t="s">
        <v>28</v>
      </c>
      <c r="AH6" s="47"/>
      <c r="AI6" s="89"/>
      <c r="AJ6" s="48">
        <f>IF($AO$5="",0,1988+$AO$5-1)</f>
        <v>2013</v>
      </c>
      <c r="AK6" s="49"/>
      <c r="AL6" s="49"/>
      <c r="AM6" s="49"/>
      <c r="AN6" s="48">
        <f>IF($AO$5="",0,1988+$AO$5)</f>
        <v>2014</v>
      </c>
      <c r="AO6" s="49"/>
      <c r="AP6" s="49"/>
      <c r="AQ6" s="49"/>
      <c r="AR6" s="48">
        <f>IF($AO$5="",0,1988+$AO$5+1)</f>
        <v>2015</v>
      </c>
      <c r="AS6" s="49"/>
      <c r="AT6" s="49"/>
      <c r="AU6" s="49"/>
      <c r="AV6" s="48">
        <f>IF($AO$5="",0,1988+$AO$5+2)</f>
        <v>2016</v>
      </c>
      <c r="AW6" s="49"/>
      <c r="AX6" s="49"/>
      <c r="AY6" s="49"/>
      <c r="AZ6" s="48">
        <f>IF($AO$5="",0,1988+$AO$5+3)</f>
        <v>2017</v>
      </c>
      <c r="BA6" s="49"/>
      <c r="BB6" s="49"/>
      <c r="BC6" s="49"/>
      <c r="BD6" s="48">
        <f>IF($AO$5="",0,1988+$AO$5+4)</f>
        <v>2018</v>
      </c>
      <c r="BE6" s="49"/>
      <c r="BF6" s="49"/>
      <c r="BG6" s="49"/>
    </row>
    <row r="7" spans="2:65" ht="9.9499999999999993" customHeight="1" x14ac:dyDescent="0.15"/>
    <row r="8" spans="2:65" ht="38.1" customHeight="1" x14ac:dyDescent="0.15">
      <c r="B8" s="10"/>
      <c r="C8" s="39" t="s">
        <v>20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11"/>
    </row>
    <row r="9" spans="2:65" ht="9.9499999999999993" customHeight="1" x14ac:dyDescent="0.15"/>
    <row r="10" spans="2:65" ht="27.95" customHeight="1" x14ac:dyDescent="0.15">
      <c r="C10" s="145" t="s">
        <v>4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9"/>
      <c r="AJ10" s="9"/>
      <c r="AK10" s="9"/>
      <c r="AL10" s="9"/>
      <c r="AM10" s="9"/>
      <c r="AN10" s="9"/>
      <c r="AO10" s="9"/>
      <c r="AP10" s="9"/>
      <c r="AQ10" s="131" t="s">
        <v>5</v>
      </c>
      <c r="AR10" s="132"/>
      <c r="AS10" s="132"/>
      <c r="AT10" s="133"/>
      <c r="AU10" s="140"/>
      <c r="AV10" s="141"/>
      <c r="AW10" s="141"/>
      <c r="AX10" s="141"/>
      <c r="AY10" s="141"/>
      <c r="AZ10" s="141"/>
      <c r="BA10" s="141"/>
      <c r="BB10" s="141"/>
      <c r="BC10" s="141"/>
      <c r="BD10" s="24" t="s">
        <v>40</v>
      </c>
      <c r="BE10" s="24"/>
      <c r="BF10" s="24"/>
      <c r="BG10" s="25"/>
    </row>
    <row r="11" spans="2:65" ht="9.9499999999999993" customHeight="1" x14ac:dyDescent="0.15"/>
    <row r="12" spans="2:65" ht="27.95" customHeight="1" x14ac:dyDescent="0.15">
      <c r="C12" s="97" t="s">
        <v>38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9"/>
    </row>
    <row r="13" spans="2:65" ht="27.95" customHeight="1" x14ac:dyDescent="0.15">
      <c r="C13" s="41" t="s">
        <v>3</v>
      </c>
      <c r="D13" s="35"/>
      <c r="E13" s="35"/>
      <c r="F13" s="35"/>
      <c r="G13" s="35"/>
      <c r="H13" s="35"/>
      <c r="I13" s="35"/>
      <c r="J13" s="42"/>
      <c r="K13" s="90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2"/>
    </row>
    <row r="14" spans="2:65" ht="27.95" customHeight="1" x14ac:dyDescent="0.15">
      <c r="C14" s="41" t="s">
        <v>0</v>
      </c>
      <c r="D14" s="35"/>
      <c r="E14" s="35"/>
      <c r="F14" s="35"/>
      <c r="G14" s="35"/>
      <c r="H14" s="35"/>
      <c r="I14" s="35"/>
      <c r="J14" s="42"/>
      <c r="K14" s="8"/>
      <c r="L14" s="7"/>
      <c r="M14" s="43"/>
      <c r="N14" s="43"/>
      <c r="O14" s="43"/>
      <c r="P14" s="43"/>
      <c r="Q14" s="32" t="str">
        <f>IF($AR$4="","",$AR$4)</f>
        <v>年</v>
      </c>
      <c r="R14" s="32"/>
      <c r="S14" s="43"/>
      <c r="T14" s="43"/>
      <c r="U14" s="43"/>
      <c r="V14" s="32" t="str">
        <f>IF($AW$4="","",$AW$4)</f>
        <v>月</v>
      </c>
      <c r="W14" s="32"/>
      <c r="X14" s="43"/>
      <c r="Y14" s="43"/>
      <c r="Z14" s="43"/>
      <c r="AA14" s="32" t="str">
        <f>IF($BB$4="","",$BB$4)</f>
        <v>日</v>
      </c>
      <c r="AB14" s="32"/>
      <c r="AC14" s="12" t="str">
        <f>IF(OR(M$14="",$S$14="",$X$14=""),"","（")</f>
        <v/>
      </c>
      <c r="AD14" s="36" t="str">
        <f>IF(OR($M$14="",$S$14="",$X$14=""),"",DATE($M$14,$S$14,$X$14))</f>
        <v/>
      </c>
      <c r="AE14" s="36"/>
      <c r="AF14" s="12" t="str">
        <f>IF(OR($M$14="",$S$14="",$X$14=""),"",")")</f>
        <v/>
      </c>
      <c r="AG14" s="47" t="s">
        <v>10</v>
      </c>
      <c r="AH14" s="47"/>
      <c r="AI14" s="43"/>
      <c r="AJ14" s="43"/>
      <c r="AK14" s="43"/>
      <c r="AL14" s="43"/>
      <c r="AM14" s="32" t="str">
        <f>IF($AR$4="","",$AR$4)</f>
        <v>年</v>
      </c>
      <c r="AN14" s="32"/>
      <c r="AO14" s="43"/>
      <c r="AP14" s="43"/>
      <c r="AQ14" s="43"/>
      <c r="AR14" s="32" t="str">
        <f>IF($AW$4="","",$AW$4)</f>
        <v>月</v>
      </c>
      <c r="AS14" s="32"/>
      <c r="AT14" s="43"/>
      <c r="AU14" s="43"/>
      <c r="AV14" s="43"/>
      <c r="AW14" s="32" t="str">
        <f>IF($BB$4="","",$BB$4)</f>
        <v>日</v>
      </c>
      <c r="AX14" s="32"/>
      <c r="AY14" s="12" t="str">
        <f>IF(OR($AI$14="",$AO$14="",$AT$14=""),"","（")</f>
        <v/>
      </c>
      <c r="AZ14" s="36" t="str">
        <f>IF(OR($AI$14="",$AO$14="",$AT$14=""),"",DATE($AI$14,$AO$14,$AT$14))</f>
        <v/>
      </c>
      <c r="BA14" s="36"/>
      <c r="BB14" s="12" t="str">
        <f>IF(OR(AI$14="",$AO$14="",$AT$14=""),"",")")</f>
        <v/>
      </c>
      <c r="BC14" s="16"/>
      <c r="BD14" s="16"/>
      <c r="BE14" s="16"/>
      <c r="BF14" s="15"/>
      <c r="BG14" s="17"/>
    </row>
    <row r="15" spans="2:65" ht="27.95" hidden="1" customHeight="1" x14ac:dyDescent="0.15">
      <c r="C15" s="41" t="s">
        <v>0</v>
      </c>
      <c r="D15" s="35"/>
      <c r="E15" s="35"/>
      <c r="F15" s="35"/>
      <c r="G15" s="35"/>
      <c r="H15" s="35"/>
      <c r="I15" s="35"/>
      <c r="J15" s="42"/>
      <c r="K15" s="8"/>
      <c r="L15" s="7"/>
      <c r="M15" s="35" t="str">
        <f>IF($AL$5="","",$AL$5)</f>
        <v>平成</v>
      </c>
      <c r="N15" s="35"/>
      <c r="O15" s="35"/>
      <c r="P15" s="33"/>
      <c r="Q15" s="33"/>
      <c r="R15" s="33"/>
      <c r="S15" s="32" t="str">
        <f>IF($AR$4="","",$AR$4)</f>
        <v>年</v>
      </c>
      <c r="T15" s="32"/>
      <c r="U15" s="33"/>
      <c r="V15" s="33"/>
      <c r="W15" s="33"/>
      <c r="X15" s="32" t="str">
        <f>IF($AW$4="","",$AW$4)</f>
        <v>月</v>
      </c>
      <c r="Y15" s="32"/>
      <c r="Z15" s="33"/>
      <c r="AA15" s="33"/>
      <c r="AB15" s="33"/>
      <c r="AC15" s="32" t="str">
        <f>IF($BB$4="","",$BB$4)</f>
        <v>日</v>
      </c>
      <c r="AD15" s="32"/>
      <c r="AE15" s="12" t="str">
        <f>IF($AO$5="","",IF(OR($P$15="",$U$15="",$Z$15=""),"","（"))</f>
        <v/>
      </c>
      <c r="AF15" s="36" t="str">
        <f>IF($AO$5="","",IF($Z$15="","",IF(OR($P$15="",$U$15="",$Z$15=""),"",IF($P$15=$AO$5-1,DATE($AJ$6,$U$15,$Z$15),IF($P$15=$AO$5,DATE($AN$6,$U$15,$Z$15),IF($P$15=$AO$5+1,DATE($AR$6,$U$15,$Z$15)))))))</f>
        <v/>
      </c>
      <c r="AG15" s="36"/>
      <c r="AH15" s="12" t="str">
        <f>IF($AO$5="","",IF(OR($P$15="",$U$15="",$Z$15=""),"",")"))</f>
        <v/>
      </c>
      <c r="AI15" s="34" t="str">
        <f>IF($AG$14="","",$AG$14)</f>
        <v>～</v>
      </c>
      <c r="AJ15" s="34"/>
      <c r="AK15" s="35" t="str">
        <f>IF($AL$5="","",$AL$5)</f>
        <v>平成</v>
      </c>
      <c r="AL15" s="35"/>
      <c r="AM15" s="35"/>
      <c r="AN15" s="33"/>
      <c r="AO15" s="33"/>
      <c r="AP15" s="33"/>
      <c r="AQ15" s="32" t="str">
        <f>IF($AR$4="","",$AR$4)</f>
        <v>年</v>
      </c>
      <c r="AR15" s="32"/>
      <c r="AS15" s="33"/>
      <c r="AT15" s="33"/>
      <c r="AU15" s="33"/>
      <c r="AV15" s="32" t="str">
        <f>IF($AW$4="","",$AW$4)</f>
        <v>月</v>
      </c>
      <c r="AW15" s="32"/>
      <c r="AX15" s="33"/>
      <c r="AY15" s="33"/>
      <c r="AZ15" s="33"/>
      <c r="BA15" s="32" t="str">
        <f>IF($BB$4="","",$BB$4)</f>
        <v>日</v>
      </c>
      <c r="BB15" s="32"/>
      <c r="BC15" s="12" t="str">
        <f>IF($AO$5="","",IF(OR($AN$15="",$AS$15="",$AX$15=""),"","（"))</f>
        <v/>
      </c>
      <c r="BD15" s="36" t="str">
        <f>IF($AO$5="","",IF($AX$15="","",IF(OR($AN$15="",$AS$15="",$AX$15=""),"",IF($AN$15=$AO$5-1,DATE($AJ$6,$AS$15,$AX$15),IF($AN$15=$AO$5,DATE($AN$6,$AS$15,$AX$15),IF($AN$15=$AO$5+1,DATE($AR$6,AS$15,$AX$15)))))))</f>
        <v/>
      </c>
      <c r="BE15" s="36"/>
      <c r="BF15" s="12" t="str">
        <f>IF($AO$5="","",IF(OR($AN$15="",$AS$15="",$AX$15=""),"",")"))</f>
        <v/>
      </c>
      <c r="BG15" s="13"/>
    </row>
    <row r="16" spans="2:65" ht="27.95" customHeight="1" x14ac:dyDescent="0.15">
      <c r="C16" s="41" t="s">
        <v>1</v>
      </c>
      <c r="D16" s="35"/>
      <c r="E16" s="35"/>
      <c r="F16" s="35"/>
      <c r="G16" s="35"/>
      <c r="H16" s="35"/>
      <c r="I16" s="35"/>
      <c r="J16" s="42"/>
      <c r="K16" s="90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2"/>
    </row>
    <row r="17" spans="3:124" ht="11.1" customHeight="1" x14ac:dyDescent="0.15"/>
    <row r="18" spans="3:124" ht="27.95" customHeight="1" x14ac:dyDescent="0.15">
      <c r="C18" s="93" t="s">
        <v>11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5"/>
      <c r="W18" s="95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6"/>
    </row>
    <row r="19" spans="3:124" ht="27.95" customHeight="1" x14ac:dyDescent="0.15">
      <c r="C19" s="109" t="s">
        <v>14</v>
      </c>
      <c r="D19" s="110"/>
      <c r="E19" s="110"/>
      <c r="F19" s="110"/>
      <c r="G19" s="110"/>
      <c r="H19" s="110"/>
      <c r="I19" s="110"/>
      <c r="J19" s="111"/>
      <c r="K19" s="142" t="s">
        <v>37</v>
      </c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109" t="s">
        <v>36</v>
      </c>
      <c r="BB19" s="35"/>
      <c r="BC19" s="35"/>
      <c r="BD19" s="35"/>
      <c r="BE19" s="35"/>
      <c r="BF19" s="35"/>
      <c r="BG19" s="42"/>
    </row>
    <row r="20" spans="3:124" ht="27.95" customHeight="1" x14ac:dyDescent="0.15">
      <c r="C20" s="28"/>
      <c r="D20" s="29"/>
      <c r="E20" s="29"/>
      <c r="F20" s="30" t="s">
        <v>18</v>
      </c>
      <c r="G20" s="30"/>
      <c r="H20" s="29"/>
      <c r="I20" s="29"/>
      <c r="J20" s="103"/>
      <c r="K20" s="112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44"/>
      <c r="BB20" s="45"/>
      <c r="BC20" s="45"/>
      <c r="BD20" s="45"/>
      <c r="BE20" s="45"/>
      <c r="BF20" s="45"/>
      <c r="BG20" s="46"/>
    </row>
    <row r="21" spans="3:124" ht="27.95" customHeight="1" x14ac:dyDescent="0.15">
      <c r="C21" s="108"/>
      <c r="D21" s="43"/>
      <c r="E21" s="43"/>
      <c r="F21" s="47" t="s">
        <v>9</v>
      </c>
      <c r="G21" s="47"/>
      <c r="H21" s="43"/>
      <c r="I21" s="43"/>
      <c r="J21" s="100"/>
      <c r="K21" s="112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44"/>
      <c r="BB21" s="45"/>
      <c r="BC21" s="45"/>
      <c r="BD21" s="45"/>
      <c r="BE21" s="45"/>
      <c r="BF21" s="45"/>
      <c r="BG21" s="46"/>
      <c r="BH21" s="21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</row>
    <row r="22" spans="3:124" ht="27.95" customHeight="1" x14ac:dyDescent="0.15">
      <c r="C22" s="108"/>
      <c r="D22" s="43"/>
      <c r="E22" s="43"/>
      <c r="F22" s="47" t="s">
        <v>9</v>
      </c>
      <c r="G22" s="47"/>
      <c r="H22" s="43"/>
      <c r="I22" s="43"/>
      <c r="J22" s="100"/>
      <c r="K22" s="112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4"/>
      <c r="BB22" s="45"/>
      <c r="BC22" s="45"/>
      <c r="BD22" s="45"/>
      <c r="BE22" s="45"/>
      <c r="BF22" s="45"/>
      <c r="BG22" s="46"/>
    </row>
    <row r="23" spans="3:124" ht="27.95" customHeight="1" x14ac:dyDescent="0.15">
      <c r="C23" s="108"/>
      <c r="D23" s="43"/>
      <c r="E23" s="43"/>
      <c r="F23" s="47" t="s">
        <v>9</v>
      </c>
      <c r="G23" s="47"/>
      <c r="H23" s="43"/>
      <c r="I23" s="43"/>
      <c r="J23" s="100"/>
      <c r="K23" s="112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4"/>
      <c r="BA23" s="44"/>
      <c r="BB23" s="45"/>
      <c r="BC23" s="45"/>
      <c r="BD23" s="45"/>
      <c r="BE23" s="45"/>
      <c r="BF23" s="45"/>
      <c r="BG23" s="46"/>
    </row>
    <row r="24" spans="3:124" ht="27.95" customHeight="1" x14ac:dyDescent="0.15">
      <c r="C24" s="108"/>
      <c r="D24" s="43"/>
      <c r="E24" s="43"/>
      <c r="F24" s="47" t="s">
        <v>9</v>
      </c>
      <c r="G24" s="47"/>
      <c r="H24" s="43"/>
      <c r="I24" s="43"/>
      <c r="J24" s="100"/>
      <c r="K24" s="112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4"/>
      <c r="BA24" s="44"/>
      <c r="BB24" s="45"/>
      <c r="BC24" s="45"/>
      <c r="BD24" s="45"/>
      <c r="BE24" s="45"/>
      <c r="BF24" s="45"/>
      <c r="BG24" s="46"/>
    </row>
    <row r="25" spans="3:124" ht="27.95" customHeight="1" x14ac:dyDescent="0.15">
      <c r="C25" s="108"/>
      <c r="D25" s="43"/>
      <c r="E25" s="43"/>
      <c r="F25" s="47" t="s">
        <v>9</v>
      </c>
      <c r="G25" s="47"/>
      <c r="H25" s="43"/>
      <c r="I25" s="43"/>
      <c r="J25" s="100"/>
      <c r="K25" s="137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9"/>
      <c r="BA25" s="44"/>
      <c r="BB25" s="45"/>
      <c r="BC25" s="45"/>
      <c r="BD25" s="45"/>
      <c r="BE25" s="45"/>
      <c r="BF25" s="45"/>
      <c r="BG25" s="46"/>
    </row>
    <row r="26" spans="3:124" ht="27.95" customHeight="1" x14ac:dyDescent="0.15">
      <c r="C26" s="108"/>
      <c r="D26" s="43"/>
      <c r="E26" s="43"/>
      <c r="F26" s="47" t="s">
        <v>9</v>
      </c>
      <c r="G26" s="47"/>
      <c r="H26" s="43"/>
      <c r="I26" s="43"/>
      <c r="J26" s="100"/>
      <c r="K26" s="112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4"/>
      <c r="BA26" s="44"/>
      <c r="BB26" s="45"/>
      <c r="BC26" s="45"/>
      <c r="BD26" s="45"/>
      <c r="BE26" s="45"/>
      <c r="BF26" s="45"/>
      <c r="BG26" s="46"/>
    </row>
    <row r="27" spans="3:124" ht="27.95" customHeight="1" x14ac:dyDescent="0.15">
      <c r="C27" s="108"/>
      <c r="D27" s="43"/>
      <c r="E27" s="43"/>
      <c r="F27" s="47" t="s">
        <v>9</v>
      </c>
      <c r="G27" s="47"/>
      <c r="H27" s="43"/>
      <c r="I27" s="43"/>
      <c r="J27" s="100"/>
      <c r="K27" s="112" t="s">
        <v>35</v>
      </c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4"/>
      <c r="BA27" s="44"/>
      <c r="BB27" s="45"/>
      <c r="BC27" s="45"/>
      <c r="BD27" s="45"/>
      <c r="BE27" s="45"/>
      <c r="BF27" s="45"/>
      <c r="BG27" s="46"/>
    </row>
    <row r="28" spans="3:124" ht="27.95" customHeight="1" x14ac:dyDescent="0.15">
      <c r="C28" s="108"/>
      <c r="D28" s="43"/>
      <c r="E28" s="43"/>
      <c r="F28" s="47" t="s">
        <v>9</v>
      </c>
      <c r="G28" s="47"/>
      <c r="H28" s="43"/>
      <c r="I28" s="43"/>
      <c r="J28" s="100"/>
      <c r="K28" s="112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4"/>
      <c r="BA28" s="44"/>
      <c r="BB28" s="45"/>
      <c r="BC28" s="45"/>
      <c r="BD28" s="45"/>
      <c r="BE28" s="45"/>
      <c r="BF28" s="45"/>
      <c r="BG28" s="46"/>
    </row>
    <row r="29" spans="3:124" ht="27.95" customHeight="1" x14ac:dyDescent="0.15">
      <c r="C29" s="115"/>
      <c r="D29" s="101"/>
      <c r="E29" s="101"/>
      <c r="F29" s="72" t="s">
        <v>9</v>
      </c>
      <c r="G29" s="72"/>
      <c r="H29" s="101"/>
      <c r="I29" s="101"/>
      <c r="J29" s="102"/>
      <c r="K29" s="112" t="s">
        <v>34</v>
      </c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4"/>
      <c r="BA29" s="44"/>
      <c r="BB29" s="45"/>
      <c r="BC29" s="45"/>
      <c r="BD29" s="45"/>
      <c r="BE29" s="45"/>
      <c r="BF29" s="45"/>
      <c r="BG29" s="46"/>
    </row>
    <row r="30" spans="3:124" ht="27.95" customHeight="1" x14ac:dyDescent="0.15">
      <c r="C30" s="104" t="s">
        <v>13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5"/>
      <c r="AR30" s="105"/>
      <c r="AS30" s="105"/>
      <c r="AT30" s="105"/>
      <c r="AU30" s="105"/>
      <c r="AV30" s="105"/>
      <c r="AW30" s="105"/>
      <c r="AX30" s="105"/>
      <c r="AY30" s="105"/>
      <c r="AZ30" s="107"/>
      <c r="BA30" s="125">
        <f>SUM($BA$20:$BG$29)</f>
        <v>0</v>
      </c>
      <c r="BB30" s="130"/>
      <c r="BC30" s="130"/>
      <c r="BD30" s="130"/>
      <c r="BE30" s="130"/>
      <c r="BF30" s="130"/>
      <c r="BG30" s="128"/>
    </row>
    <row r="31" spans="3:124" ht="9.9499999999999993" customHeight="1" x14ac:dyDescent="0.15"/>
    <row r="32" spans="3:124" ht="27.95" customHeight="1" x14ac:dyDescent="0.15">
      <c r="C32" s="129" t="s">
        <v>12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6"/>
    </row>
    <row r="33" spans="3:59" ht="27.95" customHeight="1" x14ac:dyDescent="0.15">
      <c r="C33" s="88" t="s">
        <v>24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89"/>
      <c r="V33" s="88" t="s">
        <v>25</v>
      </c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128"/>
      <c r="AO33" s="88" t="s">
        <v>26</v>
      </c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89"/>
    </row>
    <row r="34" spans="3:59" ht="27.95" customHeight="1" x14ac:dyDescent="0.15">
      <c r="C34" s="122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4"/>
      <c r="V34" s="125" t="str">
        <f>IF(OR($C$34="",$C$34=0),"",$BA$30)</f>
        <v/>
      </c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7"/>
      <c r="AO34" s="125" t="str">
        <f>IF($C$34="","",$C$34-$V$34)</f>
        <v/>
      </c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7"/>
    </row>
    <row r="35" spans="3:59" ht="9.9499999999999993" customHeight="1" x14ac:dyDescent="0.15"/>
    <row r="36" spans="3:59" ht="20.100000000000001" customHeight="1" x14ac:dyDescent="0.15">
      <c r="C36" s="54" t="s">
        <v>19</v>
      </c>
      <c r="D36" s="55"/>
      <c r="E36" s="7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1"/>
      <c r="AB36" s="41" t="s">
        <v>15</v>
      </c>
      <c r="AC36" s="35"/>
      <c r="AD36" s="35"/>
      <c r="AE36" s="35"/>
      <c r="AF36" s="60"/>
      <c r="AG36" s="60"/>
      <c r="AH36" s="60"/>
      <c r="AI36" s="61"/>
      <c r="AJ36" s="41"/>
      <c r="AK36" s="35"/>
      <c r="AL36" s="35"/>
      <c r="AM36" s="35"/>
      <c r="AN36" s="60"/>
      <c r="AO36" s="60"/>
      <c r="AP36" s="60"/>
      <c r="AQ36" s="61"/>
      <c r="AR36" s="41" t="s">
        <v>16</v>
      </c>
      <c r="AS36" s="35"/>
      <c r="AT36" s="35"/>
      <c r="AU36" s="35"/>
      <c r="AV36" s="60"/>
      <c r="AW36" s="60"/>
      <c r="AX36" s="60"/>
      <c r="AY36" s="61"/>
      <c r="AZ36" s="41" t="s">
        <v>17</v>
      </c>
      <c r="BA36" s="35"/>
      <c r="BB36" s="35"/>
      <c r="BC36" s="35"/>
      <c r="BD36" s="60"/>
      <c r="BE36" s="60"/>
      <c r="BF36" s="60"/>
      <c r="BG36" s="61"/>
    </row>
    <row r="37" spans="3:59" x14ac:dyDescent="0.15">
      <c r="C37" s="56"/>
      <c r="D37" s="57"/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4"/>
      <c r="AB37" s="71"/>
      <c r="AC37" s="72"/>
      <c r="AD37" s="72"/>
      <c r="AE37" s="72"/>
      <c r="AF37" s="72"/>
      <c r="AG37" s="72"/>
      <c r="AH37" s="72"/>
      <c r="AI37" s="73"/>
      <c r="AJ37" s="62"/>
      <c r="AK37" s="63"/>
      <c r="AL37" s="63"/>
      <c r="AM37" s="63"/>
      <c r="AN37" s="63"/>
      <c r="AO37" s="63"/>
      <c r="AP37" s="63"/>
      <c r="AQ37" s="64"/>
      <c r="AR37" s="71"/>
      <c r="AS37" s="72"/>
      <c r="AT37" s="72"/>
      <c r="AU37" s="72"/>
      <c r="AV37" s="72"/>
      <c r="AW37" s="72"/>
      <c r="AX37" s="72"/>
      <c r="AY37" s="73"/>
      <c r="AZ37" s="71"/>
      <c r="BA37" s="72"/>
      <c r="BB37" s="72"/>
      <c r="BC37" s="72"/>
      <c r="BD37" s="72"/>
      <c r="BE37" s="72"/>
      <c r="BF37" s="72"/>
      <c r="BG37" s="73"/>
    </row>
    <row r="38" spans="3:59" x14ac:dyDescent="0.15">
      <c r="C38" s="56"/>
      <c r="D38" s="57"/>
      <c r="E38" s="82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4"/>
      <c r="AB38" s="74"/>
      <c r="AC38" s="75"/>
      <c r="AD38" s="75"/>
      <c r="AE38" s="75"/>
      <c r="AF38" s="75"/>
      <c r="AG38" s="75"/>
      <c r="AH38" s="75"/>
      <c r="AI38" s="76"/>
      <c r="AJ38" s="65"/>
      <c r="AK38" s="66"/>
      <c r="AL38" s="66"/>
      <c r="AM38" s="66"/>
      <c r="AN38" s="66"/>
      <c r="AO38" s="66"/>
      <c r="AP38" s="66"/>
      <c r="AQ38" s="67"/>
      <c r="AR38" s="74"/>
      <c r="AS38" s="75"/>
      <c r="AT38" s="75"/>
      <c r="AU38" s="75"/>
      <c r="AV38" s="75"/>
      <c r="AW38" s="75"/>
      <c r="AX38" s="75"/>
      <c r="AY38" s="76"/>
      <c r="AZ38" s="74"/>
      <c r="BA38" s="75"/>
      <c r="BB38" s="75"/>
      <c r="BC38" s="75"/>
      <c r="BD38" s="75"/>
      <c r="BE38" s="75"/>
      <c r="BF38" s="75"/>
      <c r="BG38" s="76"/>
    </row>
    <row r="39" spans="3:59" x14ac:dyDescent="0.15">
      <c r="C39" s="56"/>
      <c r="D39" s="57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4"/>
      <c r="AB39" s="74"/>
      <c r="AC39" s="75"/>
      <c r="AD39" s="75"/>
      <c r="AE39" s="75"/>
      <c r="AF39" s="75"/>
      <c r="AG39" s="75"/>
      <c r="AH39" s="75"/>
      <c r="AI39" s="76"/>
      <c r="AJ39" s="65"/>
      <c r="AK39" s="66"/>
      <c r="AL39" s="66"/>
      <c r="AM39" s="66"/>
      <c r="AN39" s="66"/>
      <c r="AO39" s="66"/>
      <c r="AP39" s="66"/>
      <c r="AQ39" s="67"/>
      <c r="AR39" s="74"/>
      <c r="AS39" s="75"/>
      <c r="AT39" s="75"/>
      <c r="AU39" s="75"/>
      <c r="AV39" s="75"/>
      <c r="AW39" s="75"/>
      <c r="AX39" s="75"/>
      <c r="AY39" s="76"/>
      <c r="AZ39" s="74"/>
      <c r="BA39" s="75"/>
      <c r="BB39" s="75"/>
      <c r="BC39" s="75"/>
      <c r="BD39" s="75"/>
      <c r="BE39" s="75"/>
      <c r="BF39" s="75"/>
      <c r="BG39" s="76"/>
    </row>
    <row r="40" spans="3:59" x14ac:dyDescent="0.15">
      <c r="C40" s="56"/>
      <c r="D40" s="57"/>
      <c r="E40" s="82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B40" s="74"/>
      <c r="AC40" s="75"/>
      <c r="AD40" s="75"/>
      <c r="AE40" s="75"/>
      <c r="AF40" s="75"/>
      <c r="AG40" s="75"/>
      <c r="AH40" s="75"/>
      <c r="AI40" s="76"/>
      <c r="AJ40" s="65"/>
      <c r="AK40" s="66"/>
      <c r="AL40" s="66"/>
      <c r="AM40" s="66"/>
      <c r="AN40" s="66"/>
      <c r="AO40" s="66"/>
      <c r="AP40" s="66"/>
      <c r="AQ40" s="67"/>
      <c r="AR40" s="74"/>
      <c r="AS40" s="75"/>
      <c r="AT40" s="75"/>
      <c r="AU40" s="75"/>
      <c r="AV40" s="75"/>
      <c r="AW40" s="75"/>
      <c r="AX40" s="75"/>
      <c r="AY40" s="76"/>
      <c r="AZ40" s="74"/>
      <c r="BA40" s="75"/>
      <c r="BB40" s="75"/>
      <c r="BC40" s="75"/>
      <c r="BD40" s="75"/>
      <c r="BE40" s="75"/>
      <c r="BF40" s="75"/>
      <c r="BG40" s="76"/>
    </row>
    <row r="41" spans="3:59" x14ac:dyDescent="0.15">
      <c r="C41" s="56"/>
      <c r="D41" s="57"/>
      <c r="E41" s="82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  <c r="AB41" s="77"/>
      <c r="AC41" s="30"/>
      <c r="AD41" s="30"/>
      <c r="AE41" s="30"/>
      <c r="AF41" s="30"/>
      <c r="AG41" s="30"/>
      <c r="AH41" s="30"/>
      <c r="AI41" s="78"/>
      <c r="AJ41" s="68"/>
      <c r="AK41" s="69"/>
      <c r="AL41" s="69"/>
      <c r="AM41" s="69"/>
      <c r="AN41" s="69"/>
      <c r="AO41" s="69"/>
      <c r="AP41" s="69"/>
      <c r="AQ41" s="70"/>
      <c r="AR41" s="77"/>
      <c r="AS41" s="30"/>
      <c r="AT41" s="30"/>
      <c r="AU41" s="30"/>
      <c r="AV41" s="30"/>
      <c r="AW41" s="30"/>
      <c r="AX41" s="30"/>
      <c r="AY41" s="78"/>
      <c r="AZ41" s="77"/>
      <c r="BA41" s="30"/>
      <c r="BB41" s="30"/>
      <c r="BC41" s="30"/>
      <c r="BD41" s="30"/>
      <c r="BE41" s="30"/>
      <c r="BF41" s="30"/>
      <c r="BG41" s="78"/>
    </row>
    <row r="42" spans="3:59" ht="20.100000000000001" customHeight="1" x14ac:dyDescent="0.15">
      <c r="C42" s="58"/>
      <c r="D42" s="59"/>
      <c r="E42" s="85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B42" s="53"/>
      <c r="AC42" s="51"/>
      <c r="AD42" s="51"/>
      <c r="AE42" s="30" t="s">
        <v>2</v>
      </c>
      <c r="AF42" s="30"/>
      <c r="AG42" s="51"/>
      <c r="AH42" s="51"/>
      <c r="AI42" s="52"/>
      <c r="AJ42" s="53"/>
      <c r="AK42" s="51"/>
      <c r="AL42" s="51"/>
      <c r="AM42" s="30" t="s">
        <v>2</v>
      </c>
      <c r="AN42" s="30"/>
      <c r="AO42" s="51"/>
      <c r="AP42" s="51"/>
      <c r="AQ42" s="52"/>
      <c r="AR42" s="53"/>
      <c r="AS42" s="51"/>
      <c r="AT42" s="51"/>
      <c r="AU42" s="30" t="s">
        <v>2</v>
      </c>
      <c r="AV42" s="30"/>
      <c r="AW42" s="51"/>
      <c r="AX42" s="51"/>
      <c r="AY42" s="52"/>
      <c r="AZ42" s="53"/>
      <c r="BA42" s="51"/>
      <c r="BB42" s="51"/>
      <c r="BC42" s="30" t="s">
        <v>2</v>
      </c>
      <c r="BD42" s="30"/>
      <c r="BE42" s="51"/>
      <c r="BF42" s="51"/>
      <c r="BG42" s="52"/>
    </row>
    <row r="43" spans="3:59" ht="9.75" customHeight="1" x14ac:dyDescent="0.15"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</row>
    <row r="44" spans="3:59" ht="21.95" customHeight="1" x14ac:dyDescent="0.15">
      <c r="AO44" s="148" t="s">
        <v>43</v>
      </c>
      <c r="AP44" s="148"/>
      <c r="AQ44" s="148"/>
      <c r="AR44" s="148"/>
      <c r="AS44" s="148"/>
      <c r="AT44" s="150" t="str">
        <f>IF(BA30=0,"　",BA30)</f>
        <v>　</v>
      </c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8"/>
      <c r="BF44" s="148" t="s">
        <v>45</v>
      </c>
      <c r="BG44" s="148"/>
    </row>
    <row r="45" spans="3:59" ht="6" customHeight="1" x14ac:dyDescent="0.15"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</row>
    <row r="46" spans="3:59" ht="21.95" customHeight="1" x14ac:dyDescent="0.15">
      <c r="AO46" t="s">
        <v>41</v>
      </c>
    </row>
    <row r="47" spans="3:59" ht="8.25" customHeight="1" x14ac:dyDescent="0.15"/>
    <row r="48" spans="3:59" x14ac:dyDescent="0.15">
      <c r="AL48" s="135" t="s">
        <v>42</v>
      </c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</row>
    <row r="49" spans="3:59" x14ac:dyDescent="0.15"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</row>
    <row r="51" spans="3:59" x14ac:dyDescent="0.15">
      <c r="C51" s="50" t="s">
        <v>29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</row>
    <row r="52" spans="3:59" x14ac:dyDescent="0.15">
      <c r="C52" s="88" t="s">
        <v>44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89"/>
    </row>
    <row r="53" spans="3:59" x14ac:dyDescent="0.15"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3:59" x14ac:dyDescent="0.15"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</row>
    <row r="55" spans="3:59" x14ac:dyDescent="0.15"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</row>
    <row r="56" spans="3:59" x14ac:dyDescent="0.15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</row>
    <row r="57" spans="3:59" x14ac:dyDescent="0.15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</row>
    <row r="58" spans="3:59" x14ac:dyDescent="0.15"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</row>
    <row r="59" spans="3:59" x14ac:dyDescent="0.15"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</row>
    <row r="60" spans="3:59" x14ac:dyDescent="0.15"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</row>
    <row r="61" spans="3:59" x14ac:dyDescent="0.15"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</row>
    <row r="62" spans="3:59" x14ac:dyDescent="0.15"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</row>
    <row r="63" spans="3:59" x14ac:dyDescent="0.15"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</row>
    <row r="64" spans="3:59" x14ac:dyDescent="0.15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</row>
    <row r="65" spans="3:59" x14ac:dyDescent="0.15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</row>
    <row r="66" spans="3:59" x14ac:dyDescent="0.15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</row>
    <row r="67" spans="3:59" x14ac:dyDescent="0.15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</row>
    <row r="68" spans="3:59" x14ac:dyDescent="0.15"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</row>
    <row r="69" spans="3:59" x14ac:dyDescent="0.15"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</row>
    <row r="70" spans="3:59" x14ac:dyDescent="0.15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</row>
    <row r="71" spans="3:59" x14ac:dyDescent="0.15"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</row>
    <row r="72" spans="3:59" x14ac:dyDescent="0.15"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</row>
    <row r="73" spans="3:59" x14ac:dyDescent="0.15"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</row>
    <row r="74" spans="3:59" x14ac:dyDescent="0.15"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</row>
    <row r="75" spans="3:59" x14ac:dyDescent="0.15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</row>
    <row r="76" spans="3:59" x14ac:dyDescent="0.15"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</row>
    <row r="77" spans="3:59" x14ac:dyDescent="0.15"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</row>
    <row r="78" spans="3:59" x14ac:dyDescent="0.15"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</row>
    <row r="79" spans="3:59" x14ac:dyDescent="0.15"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</row>
    <row r="80" spans="3:59" x14ac:dyDescent="0.15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</row>
    <row r="81" spans="3:59" x14ac:dyDescent="0.15"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</row>
    <row r="82" spans="3:59" x14ac:dyDescent="0.15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</row>
    <row r="83" spans="3:59" x14ac:dyDescent="0.15"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3:59" x14ac:dyDescent="0.15"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</row>
    <row r="85" spans="3:59" x14ac:dyDescent="0.15"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</row>
    <row r="86" spans="3:59" x14ac:dyDescent="0.15"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</row>
    <row r="87" spans="3:59" x14ac:dyDescent="0.15"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</row>
    <row r="88" spans="3:59" x14ac:dyDescent="0.15"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</row>
    <row r="89" spans="3:59" x14ac:dyDescent="0.15"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3:59" x14ac:dyDescent="0.15"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</row>
    <row r="91" spans="3:59" x14ac:dyDescent="0.15"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</row>
    <row r="92" spans="3:59" x14ac:dyDescent="0.15"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</row>
    <row r="93" spans="3:59" x14ac:dyDescent="0.15"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</row>
    <row r="94" spans="3:59" x14ac:dyDescent="0.15"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</row>
    <row r="95" spans="3:59" x14ac:dyDescent="0.15"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</row>
    <row r="96" spans="3:59" x14ac:dyDescent="0.15"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</row>
    <row r="97" spans="3:59" x14ac:dyDescent="0.15"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</row>
    <row r="98" spans="3:59" x14ac:dyDescent="0.15"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</row>
    <row r="99" spans="3:59" x14ac:dyDescent="0.15"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</row>
    <row r="100" spans="3:59" x14ac:dyDescent="0.15"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</row>
    <row r="101" spans="3:59" x14ac:dyDescent="0.15"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</row>
    <row r="102" spans="3:59" x14ac:dyDescent="0.15"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</row>
    <row r="103" spans="3:59" x14ac:dyDescent="0.15"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</row>
    <row r="104" spans="3:59" x14ac:dyDescent="0.15"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</row>
    <row r="105" spans="3:59" x14ac:dyDescent="0.15"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</row>
    <row r="106" spans="3:59" x14ac:dyDescent="0.15"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</row>
    <row r="107" spans="3:59" x14ac:dyDescent="0.15"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</row>
    <row r="108" spans="3:59" x14ac:dyDescent="0.15"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</row>
    <row r="109" spans="3:59" x14ac:dyDescent="0.15"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</row>
  </sheetData>
  <mergeCells count="160">
    <mergeCell ref="C52:BG52"/>
    <mergeCell ref="C53:BG109"/>
    <mergeCell ref="AT44:BD44"/>
    <mergeCell ref="AQ10:AT10"/>
    <mergeCell ref="AI14:AL14"/>
    <mergeCell ref="BA19:BG19"/>
    <mergeCell ref="AL48:BG49"/>
    <mergeCell ref="AZ6:BC6"/>
    <mergeCell ref="BD6:BG6"/>
    <mergeCell ref="AG6:AI6"/>
    <mergeCell ref="K29:AZ29"/>
    <mergeCell ref="K25:AZ25"/>
    <mergeCell ref="AU10:BC10"/>
    <mergeCell ref="K19:AZ19"/>
    <mergeCell ref="K20:AZ20"/>
    <mergeCell ref="K21:AZ21"/>
    <mergeCell ref="K22:AZ22"/>
    <mergeCell ref="K23:AZ23"/>
    <mergeCell ref="K24:AZ24"/>
    <mergeCell ref="K26:AZ26"/>
    <mergeCell ref="K27:AZ27"/>
    <mergeCell ref="C10:AH10"/>
    <mergeCell ref="C15:J15"/>
    <mergeCell ref="AN15:AP15"/>
    <mergeCell ref="AQ15:AR15"/>
    <mergeCell ref="AS15:AU15"/>
    <mergeCell ref="AV15:AW15"/>
    <mergeCell ref="M15:O15"/>
    <mergeCell ref="P15:R15"/>
    <mergeCell ref="S15:T15"/>
    <mergeCell ref="U15:W15"/>
    <mergeCell ref="C24:E24"/>
    <mergeCell ref="C25:E25"/>
    <mergeCell ref="AO33:BG33"/>
    <mergeCell ref="C34:U34"/>
    <mergeCell ref="AO34:BG34"/>
    <mergeCell ref="F25:G25"/>
    <mergeCell ref="F26:G26"/>
    <mergeCell ref="F27:G27"/>
    <mergeCell ref="F28:G28"/>
    <mergeCell ref="F29:G29"/>
    <mergeCell ref="H24:J24"/>
    <mergeCell ref="H25:J25"/>
    <mergeCell ref="H26:J26"/>
    <mergeCell ref="H27:J27"/>
    <mergeCell ref="V34:AN34"/>
    <mergeCell ref="V33:AN33"/>
    <mergeCell ref="C32:BG32"/>
    <mergeCell ref="BA30:BG30"/>
    <mergeCell ref="C23:E23"/>
    <mergeCell ref="BE4:BF4"/>
    <mergeCell ref="AJ4:AM4"/>
    <mergeCell ref="AH5:AK5"/>
    <mergeCell ref="BE5:BF5"/>
    <mergeCell ref="AN6:AQ6"/>
    <mergeCell ref="AR4:AS4"/>
    <mergeCell ref="AT4:AV4"/>
    <mergeCell ref="AY4:BA4"/>
    <mergeCell ref="AW4:AX4"/>
    <mergeCell ref="BB4:BC4"/>
    <mergeCell ref="AN4:AQ4"/>
    <mergeCell ref="AR5:AS5"/>
    <mergeCell ref="AW5:AX5"/>
    <mergeCell ref="BB5:BC5"/>
    <mergeCell ref="AT5:AV5"/>
    <mergeCell ref="AY5:BA5"/>
    <mergeCell ref="AO5:AQ5"/>
    <mergeCell ref="AL5:AN5"/>
    <mergeCell ref="AR6:AU6"/>
    <mergeCell ref="H21:J21"/>
    <mergeCell ref="H22:J22"/>
    <mergeCell ref="H23:J23"/>
    <mergeCell ref="C21:E21"/>
    <mergeCell ref="C26:E26"/>
    <mergeCell ref="C27:E27"/>
    <mergeCell ref="K28:AZ28"/>
    <mergeCell ref="BA29:BG29"/>
    <mergeCell ref="BA21:BG21"/>
    <mergeCell ref="BA22:BG22"/>
    <mergeCell ref="BA23:BG23"/>
    <mergeCell ref="BA24:BG24"/>
    <mergeCell ref="BA25:BG25"/>
    <mergeCell ref="BA26:BG26"/>
    <mergeCell ref="BA27:BG27"/>
    <mergeCell ref="BA28:BG28"/>
    <mergeCell ref="C28:E28"/>
    <mergeCell ref="C29:E29"/>
    <mergeCell ref="F24:G24"/>
    <mergeCell ref="C33:U33"/>
    <mergeCell ref="K13:BG13"/>
    <mergeCell ref="K16:BG16"/>
    <mergeCell ref="C18:BG18"/>
    <mergeCell ref="C12:BG12"/>
    <mergeCell ref="AX15:AZ15"/>
    <mergeCell ref="BA15:BB15"/>
    <mergeCell ref="AO14:AQ14"/>
    <mergeCell ref="AR14:AS14"/>
    <mergeCell ref="AT14:AV14"/>
    <mergeCell ref="AW14:AX14"/>
    <mergeCell ref="H28:J28"/>
    <mergeCell ref="H29:J29"/>
    <mergeCell ref="C16:J16"/>
    <mergeCell ref="H20:J20"/>
    <mergeCell ref="F21:G21"/>
    <mergeCell ref="F22:G22"/>
    <mergeCell ref="F23:G23"/>
    <mergeCell ref="C30:AZ30"/>
    <mergeCell ref="C22:E22"/>
    <mergeCell ref="C19:J19"/>
    <mergeCell ref="BD15:BE15"/>
    <mergeCell ref="AM14:AN14"/>
    <mergeCell ref="X14:Z14"/>
    <mergeCell ref="C51:BG51"/>
    <mergeCell ref="AW42:AY42"/>
    <mergeCell ref="AZ42:BB42"/>
    <mergeCell ref="BC42:BD42"/>
    <mergeCell ref="C36:D42"/>
    <mergeCell ref="AG42:AI42"/>
    <mergeCell ref="AB42:AD42"/>
    <mergeCell ref="AJ36:AQ36"/>
    <mergeCell ref="AR36:AY36"/>
    <mergeCell ref="AZ36:BG36"/>
    <mergeCell ref="AJ37:AQ41"/>
    <mergeCell ref="AB36:AI36"/>
    <mergeCell ref="AB37:AI41"/>
    <mergeCell ref="AM42:AN42"/>
    <mergeCell ref="AO42:AQ42"/>
    <mergeCell ref="AR42:AT42"/>
    <mergeCell ref="AU42:AV42"/>
    <mergeCell ref="AE42:AF42"/>
    <mergeCell ref="AR37:AY41"/>
    <mergeCell ref="AZ37:BG41"/>
    <mergeCell ref="AJ42:AL42"/>
    <mergeCell ref="BE42:BG42"/>
    <mergeCell ref="E36:Z42"/>
    <mergeCell ref="C43:BG43"/>
    <mergeCell ref="C20:E20"/>
    <mergeCell ref="F20:G20"/>
    <mergeCell ref="E5:H5"/>
    <mergeCell ref="X15:Y15"/>
    <mergeCell ref="Z15:AB15"/>
    <mergeCell ref="AC15:AD15"/>
    <mergeCell ref="AI15:AJ15"/>
    <mergeCell ref="AK15:AM15"/>
    <mergeCell ref="AF15:AG15"/>
    <mergeCell ref="AE6:AF6"/>
    <mergeCell ref="C8:BG8"/>
    <mergeCell ref="C13:J13"/>
    <mergeCell ref="C14:J14"/>
    <mergeCell ref="AD14:AE14"/>
    <mergeCell ref="AZ14:BA14"/>
    <mergeCell ref="M14:P14"/>
    <mergeCell ref="Q14:R14"/>
    <mergeCell ref="S14:U14"/>
    <mergeCell ref="V14:W14"/>
    <mergeCell ref="BA20:BG20"/>
    <mergeCell ref="AA14:AB14"/>
    <mergeCell ref="AG14:AH14"/>
    <mergeCell ref="AJ6:AM6"/>
    <mergeCell ref="AV6:AY6"/>
  </mergeCells>
  <phoneticPr fontId="2"/>
  <dataValidations count="7">
    <dataValidation type="list" imeMode="off" allowBlank="1" showInputMessage="1" showErrorMessage="1" sqref="AB42:AC42 C20:E29 AJ42:AK42 AR42:AS42 AS15:AU15 S14:U14 U15:W15 AT4:AV5 AO14:AQ14 AZ42:BA42">
      <formula1>月</formula1>
    </dataValidation>
    <dataValidation type="list" imeMode="off" allowBlank="1" showInputMessage="1" showErrorMessage="1" sqref="Z15:AB15 AG42:AH42 H20:J29 AO42:AP42 AW42:AX42 AX15:AZ15 X14:Z14 AT14:AV14 AY4:BA5 BE42">
      <formula1>日</formula1>
    </dataValidation>
    <dataValidation type="list" imeMode="off" allowBlank="1" showInputMessage="1" showErrorMessage="1" sqref="AI14:AL14 AN4:AQ4 M14:P14">
      <formula1>西暦</formula1>
    </dataValidation>
    <dataValidation imeMode="on" allowBlank="1" showInputMessage="1" showErrorMessage="1" sqref="K13:BG13 K16:BG16 C10 AI10:AP10 E36:X42 K26:K29 K20:K24"/>
    <dataValidation imeMode="off" allowBlank="1" showInputMessage="1" showErrorMessage="1" sqref="BD6 C34:AM34 AO34:BF34 BI21:DB21 AN6 AJ6 AR6 AV6 AZ6 BA20:BA29"/>
    <dataValidation type="list" imeMode="off" allowBlank="1" showInputMessage="1" showErrorMessage="1" sqref="AO5:AQ5 AN15:AP15">
      <formula1>和暦</formula1>
    </dataValidation>
    <dataValidation type="list" imeMode="off" allowBlank="1" showInputMessage="1" showErrorMessage="1" error="申請年度の入力を変更してください。" sqref="P15:R15">
      <formula1>和暦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2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44"/>
  <sheetViews>
    <sheetView topLeftCell="A13" zoomScale="150" zoomScaleNormal="150" workbookViewId="0">
      <selection activeCell="J13" sqref="J13"/>
    </sheetView>
  </sheetViews>
  <sheetFormatPr defaultRowHeight="13.5" x14ac:dyDescent="0.15"/>
  <cols>
    <col min="2" max="2" width="6.125" bestFit="1" customWidth="1"/>
    <col min="3" max="3" width="1.625" customWidth="1"/>
    <col min="4" max="4" width="4.125" bestFit="1" customWidth="1"/>
    <col min="5" max="5" width="1.625" customWidth="1"/>
    <col min="6" max="6" width="4.125" bestFit="1" customWidth="1"/>
    <col min="7" max="7" width="1.625" customWidth="1"/>
    <col min="8" max="8" width="4.125" bestFit="1" customWidth="1"/>
    <col min="9" max="9" width="1.625" customWidth="1"/>
  </cols>
  <sheetData>
    <row r="2" spans="2:13" x14ac:dyDescent="0.15">
      <c r="K2" s="146" t="s">
        <v>30</v>
      </c>
      <c r="L2" s="23" t="s">
        <v>31</v>
      </c>
      <c r="M2" s="23" t="s">
        <v>33</v>
      </c>
    </row>
    <row r="3" spans="2:13" x14ac:dyDescent="0.15">
      <c r="K3" s="147"/>
      <c r="L3" s="23" t="s">
        <v>32</v>
      </c>
      <c r="M3" s="23" t="s">
        <v>33</v>
      </c>
    </row>
    <row r="4" spans="2:13" ht="27" x14ac:dyDescent="0.15">
      <c r="B4" s="2" t="s">
        <v>23</v>
      </c>
      <c r="D4" s="1" t="s">
        <v>22</v>
      </c>
      <c r="F4" s="2" t="s">
        <v>7</v>
      </c>
      <c r="H4" s="2" t="s">
        <v>6</v>
      </c>
    </row>
    <row r="5" spans="2:13" x14ac:dyDescent="0.15">
      <c r="B5" s="3"/>
      <c r="D5" s="3"/>
      <c r="F5" s="3"/>
      <c r="H5" s="6"/>
    </row>
    <row r="6" spans="2:13" x14ac:dyDescent="0.15">
      <c r="B6" s="4">
        <v>2014</v>
      </c>
      <c r="D6" s="4">
        <v>26</v>
      </c>
      <c r="F6" s="4">
        <v>1</v>
      </c>
      <c r="H6" s="4">
        <v>1</v>
      </c>
    </row>
    <row r="7" spans="2:13" x14ac:dyDescent="0.15">
      <c r="B7" s="4">
        <v>2015</v>
      </c>
      <c r="D7" s="4">
        <v>27</v>
      </c>
      <c r="F7" s="4">
        <v>2</v>
      </c>
      <c r="H7" s="4">
        <v>2</v>
      </c>
    </row>
    <row r="8" spans="2:13" x14ac:dyDescent="0.15">
      <c r="B8" s="4">
        <v>2016</v>
      </c>
      <c r="D8" s="4">
        <v>28</v>
      </c>
      <c r="F8" s="4">
        <v>3</v>
      </c>
      <c r="H8" s="4">
        <v>3</v>
      </c>
    </row>
    <row r="9" spans="2:13" x14ac:dyDescent="0.15">
      <c r="B9" s="4">
        <v>2017</v>
      </c>
      <c r="D9" s="4">
        <v>29</v>
      </c>
      <c r="F9" s="4">
        <v>4</v>
      </c>
      <c r="H9" s="4">
        <v>4</v>
      </c>
    </row>
    <row r="10" spans="2:13" x14ac:dyDescent="0.15">
      <c r="B10" s="4"/>
      <c r="D10" s="4"/>
      <c r="F10" s="4"/>
      <c r="H10" s="4"/>
    </row>
    <row r="11" spans="2:13" x14ac:dyDescent="0.15">
      <c r="B11" s="4">
        <v>2018</v>
      </c>
      <c r="D11" s="4">
        <v>30</v>
      </c>
      <c r="F11" s="4">
        <v>5</v>
      </c>
      <c r="H11" s="4">
        <v>5</v>
      </c>
    </row>
    <row r="12" spans="2:13" x14ac:dyDescent="0.15">
      <c r="B12" s="5"/>
      <c r="D12" s="5"/>
      <c r="F12" s="4">
        <v>6</v>
      </c>
      <c r="H12" s="4">
        <v>6</v>
      </c>
    </row>
    <row r="13" spans="2:13" x14ac:dyDescent="0.15">
      <c r="B13" s="14"/>
      <c r="F13" s="4">
        <v>7</v>
      </c>
      <c r="H13" s="4">
        <v>7</v>
      </c>
    </row>
    <row r="14" spans="2:13" x14ac:dyDescent="0.15">
      <c r="F14" s="4">
        <v>8</v>
      </c>
      <c r="H14" s="4">
        <v>8</v>
      </c>
    </row>
    <row r="15" spans="2:13" x14ac:dyDescent="0.15">
      <c r="F15" s="4">
        <v>9</v>
      </c>
      <c r="H15" s="4">
        <v>9</v>
      </c>
    </row>
    <row r="16" spans="2:13" x14ac:dyDescent="0.15">
      <c r="F16" s="4"/>
      <c r="H16" s="4"/>
    </row>
    <row r="17" spans="6:8" x14ac:dyDescent="0.15">
      <c r="F17" s="4">
        <v>10</v>
      </c>
      <c r="H17" s="4">
        <v>10</v>
      </c>
    </row>
    <row r="18" spans="6:8" x14ac:dyDescent="0.15">
      <c r="F18" s="4">
        <v>11</v>
      </c>
      <c r="H18" s="4">
        <v>11</v>
      </c>
    </row>
    <row r="19" spans="6:8" x14ac:dyDescent="0.15">
      <c r="F19" s="4">
        <v>12</v>
      </c>
      <c r="H19" s="4">
        <v>12</v>
      </c>
    </row>
    <row r="20" spans="6:8" x14ac:dyDescent="0.15">
      <c r="F20" s="5"/>
      <c r="H20" s="4">
        <v>13</v>
      </c>
    </row>
    <row r="21" spans="6:8" x14ac:dyDescent="0.15">
      <c r="H21" s="4"/>
    </row>
    <row r="22" spans="6:8" x14ac:dyDescent="0.15">
      <c r="H22" s="4">
        <v>14</v>
      </c>
    </row>
    <row r="23" spans="6:8" x14ac:dyDescent="0.15">
      <c r="H23" s="4">
        <v>15</v>
      </c>
    </row>
    <row r="24" spans="6:8" x14ac:dyDescent="0.15">
      <c r="H24" s="4">
        <v>16</v>
      </c>
    </row>
    <row r="25" spans="6:8" x14ac:dyDescent="0.15">
      <c r="H25" s="4">
        <v>17</v>
      </c>
    </row>
    <row r="26" spans="6:8" x14ac:dyDescent="0.15">
      <c r="H26" s="4"/>
    </row>
    <row r="27" spans="6:8" x14ac:dyDescent="0.15">
      <c r="H27" s="4">
        <v>18</v>
      </c>
    </row>
    <row r="28" spans="6:8" x14ac:dyDescent="0.15">
      <c r="H28" s="4">
        <v>19</v>
      </c>
    </row>
    <row r="29" spans="6:8" x14ac:dyDescent="0.15">
      <c r="H29" s="4">
        <v>20</v>
      </c>
    </row>
    <row r="30" spans="6:8" x14ac:dyDescent="0.15">
      <c r="H30" s="4">
        <v>21</v>
      </c>
    </row>
    <row r="31" spans="6:8" x14ac:dyDescent="0.15">
      <c r="H31" s="4"/>
    </row>
    <row r="32" spans="6:8" x14ac:dyDescent="0.15">
      <c r="H32" s="4">
        <v>22</v>
      </c>
    </row>
    <row r="33" spans="8:8" x14ac:dyDescent="0.15">
      <c r="H33" s="4">
        <v>23</v>
      </c>
    </row>
    <row r="34" spans="8:8" x14ac:dyDescent="0.15">
      <c r="H34" s="4">
        <v>24</v>
      </c>
    </row>
    <row r="35" spans="8:8" x14ac:dyDescent="0.15">
      <c r="H35" s="4">
        <v>25</v>
      </c>
    </row>
    <row r="36" spans="8:8" x14ac:dyDescent="0.15">
      <c r="H36" s="4"/>
    </row>
    <row r="37" spans="8:8" x14ac:dyDescent="0.15">
      <c r="H37" s="4">
        <v>26</v>
      </c>
    </row>
    <row r="38" spans="8:8" x14ac:dyDescent="0.15">
      <c r="H38" s="4">
        <v>27</v>
      </c>
    </row>
    <row r="39" spans="8:8" x14ac:dyDescent="0.15">
      <c r="H39" s="4">
        <v>28</v>
      </c>
    </row>
    <row r="40" spans="8:8" x14ac:dyDescent="0.15">
      <c r="H40" s="4">
        <v>29</v>
      </c>
    </row>
    <row r="41" spans="8:8" x14ac:dyDescent="0.15">
      <c r="H41" s="4"/>
    </row>
    <row r="42" spans="8:8" x14ac:dyDescent="0.15">
      <c r="H42" s="4">
        <v>30</v>
      </c>
    </row>
    <row r="43" spans="8:8" x14ac:dyDescent="0.15">
      <c r="H43" s="4">
        <v>31</v>
      </c>
    </row>
    <row r="44" spans="8:8" x14ac:dyDescent="0.15">
      <c r="H44" s="18"/>
    </row>
  </sheetData>
  <sheetProtection selectLockedCells="1" selectUnlockedCells="1"/>
  <mergeCells count="1">
    <mergeCell ref="K2:K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出張旅費精算書</vt:lpstr>
      <vt:lpstr>List</vt:lpstr>
      <vt:lpstr>出張旅費精算書!Print_Area</vt:lpstr>
      <vt:lpstr>月</vt:lpstr>
      <vt:lpstr>西暦</vt:lpstr>
      <vt:lpstr>日</vt:lpstr>
      <vt:lpstr>和暦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Adomi</dc:creator>
  <cp:lastModifiedBy>kouyuukai1</cp:lastModifiedBy>
  <cp:lastPrinted>2015-06-30T05:41:21Z</cp:lastPrinted>
  <dcterms:created xsi:type="dcterms:W3CDTF">2014-07-23T06:09:24Z</dcterms:created>
  <dcterms:modified xsi:type="dcterms:W3CDTF">2017-03-06T00:31:41Z</dcterms:modified>
</cp:coreProperties>
</file>